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3" sheetId="2" r:id="rId2"/>
    <sheet name="приложение 5" sheetId="3" r:id="rId3"/>
  </sheets>
  <calcPr calcId="125725"/>
</workbook>
</file>

<file path=xl/calcChain.xml><?xml version="1.0" encoding="utf-8"?>
<calcChain xmlns="http://schemas.openxmlformats.org/spreadsheetml/2006/main">
  <c r="E94" i="2"/>
  <c r="F94"/>
  <c r="D94"/>
  <c r="E80" l="1"/>
  <c r="E78" s="1"/>
  <c r="E66"/>
  <c r="F66"/>
  <c r="D66"/>
  <c r="F13"/>
  <c r="F12"/>
  <c r="E75"/>
  <c r="D75" l="1"/>
  <c r="D53"/>
  <c r="D52" s="1"/>
  <c r="D46"/>
  <c r="D45" s="1"/>
  <c r="D25"/>
  <c r="D24" s="1"/>
  <c r="D18"/>
  <c r="D17" s="1"/>
  <c r="F11"/>
  <c r="F10" s="1"/>
  <c r="F75"/>
  <c r="F53"/>
  <c r="F52" s="1"/>
  <c r="F46"/>
  <c r="F45" s="1"/>
  <c r="F25"/>
  <c r="F24" s="1"/>
  <c r="F18"/>
  <c r="E53"/>
  <c r="E52" s="1"/>
  <c r="E46"/>
  <c r="E45" s="1"/>
  <c r="E25"/>
  <c r="E24" s="1"/>
  <c r="E18"/>
  <c r="E17" s="1"/>
  <c r="E13"/>
  <c r="D13"/>
  <c r="E12"/>
  <c r="D12"/>
  <c r="E11" l="1"/>
  <c r="E10" s="1"/>
  <c r="D11"/>
  <c r="D10" s="1"/>
  <c r="F80"/>
  <c r="F78" s="1"/>
  <c r="E69"/>
  <c r="F69"/>
  <c r="D69"/>
  <c r="E63"/>
  <c r="F63"/>
  <c r="D63"/>
  <c r="E60"/>
  <c r="F60"/>
  <c r="D60"/>
  <c r="D59" l="1"/>
  <c r="D9" s="1"/>
  <c r="E59"/>
  <c r="E9" s="1"/>
  <c r="F59"/>
  <c r="F9" s="1"/>
  <c r="F17"/>
</calcChain>
</file>

<file path=xl/sharedStrings.xml><?xml version="1.0" encoding="utf-8"?>
<sst xmlns="http://schemas.openxmlformats.org/spreadsheetml/2006/main" count="323" uniqueCount="135">
  <si>
    <t xml:space="preserve">                                                                                                                                                    параметров регулирования</t>
  </si>
  <si>
    <t xml:space="preserve">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</si>
  <si>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к предложению о размере цен</t>
  </si>
  <si>
    <t xml:space="preserve"> </t>
  </si>
  <si>
    <t xml:space="preserve">                                                                              Раздел 1. Информация об организации</t>
  </si>
  <si>
    <t>Полное наименование</t>
  </si>
  <si>
    <t>Открытое акционерное общество "Буденновская энергосбытовая компания"</t>
  </si>
  <si>
    <t>Сокращеное наименование</t>
  </si>
  <si>
    <t>ОАО "Буденновскэнергосбыт"</t>
  </si>
  <si>
    <t>Место нахождения</t>
  </si>
  <si>
    <t>356801, Ставропольский край, г. Буденновск, ул. Льва толстого, 136</t>
  </si>
  <si>
    <t>Фактический адрес</t>
  </si>
  <si>
    <t>ИНН</t>
  </si>
  <si>
    <t>КПП</t>
  </si>
  <si>
    <t>Ф. И. О. руководителя</t>
  </si>
  <si>
    <t>Спичак Олег Петрович</t>
  </si>
  <si>
    <t>Адрес электронной почты</t>
  </si>
  <si>
    <t>budenergo@yandex.ru</t>
  </si>
  <si>
    <t>Контактный телефон</t>
  </si>
  <si>
    <t>Факс</t>
  </si>
  <si>
    <t>(865-59)7-45-28</t>
  </si>
  <si>
    <t xml:space="preserve">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</si>
  <si>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Раздел 2. Основные показатели деятельности гарантирующих поставщиков</t>
  </si>
  <si>
    <t>№ п/п</t>
  </si>
  <si>
    <t>Наименование показателей</t>
  </si>
  <si>
    <t>Единица измерения</t>
  </si>
  <si>
    <t>Фактические показатели за год, предшедствующий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</si>
  <si>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</si>
  <si>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</si>
  <si>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1.</t>
  </si>
  <si>
    <t>Объемы полезного отпуска электрической энергии всего                    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</si>
  <si>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</si>
  <si>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</si>
  <si>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</si>
  <si>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</si>
  <si>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</si>
  <si>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</si>
  <si>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</si>
  <si>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</si>
  <si>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</si>
  <si>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</si>
  <si>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</si>
  <si>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</si>
  <si>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</si>
  <si>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</si>
  <si>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</si>
  <si>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</si>
  <si>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</si>
  <si>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</si>
  <si>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</si>
  <si>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</si>
  <si>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</si>
  <si>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</si>
  <si>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</si>
  <si>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</si>
  <si>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</si>
  <si>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</si>
  <si>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</si>
  <si>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</si>
  <si>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</si>
  <si>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</si>
  <si>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</si>
  <si>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</si>
  <si>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</si>
  <si>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 xml:space="preserve">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</si>
  <si>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менее 150 к Вт</t>
  </si>
  <si>
    <t>от 150 к Вт до 670 кВт</t>
  </si>
  <si>
    <t>от 670 кВт до 10 МВт</t>
  </si>
  <si>
    <t>не менее 10 МВт</t>
  </si>
  <si>
    <t>1.3.</t>
  </si>
  <si>
    <t xml:space="preserve"> сетевым организациям, приобретающим электрическую энергию в целях компенсации потерь электрической энергии в сетях </t>
  </si>
  <si>
    <t>2.</t>
  </si>
  <si>
    <t>Количество обслуживаемых договоров всего                      в том числе:</t>
  </si>
  <si>
    <t>2.1.</t>
  </si>
  <si>
    <t>населением и приравненными к нему категориями потребителей</t>
  </si>
  <si>
    <t>2.2.</t>
  </si>
  <si>
    <t xml:space="preserve">с потребителями, за исключением электрической энергии, поставляемой населению и приравненным к нему категориям потребителей и сетевым организациям </t>
  </si>
  <si>
    <t>2.3.</t>
  </si>
  <si>
    <t xml:space="preserve">сетевыми организациями, приобретающими электрическую энергию в целях компенсации потерь электрической энергии в сетях </t>
  </si>
  <si>
    <t>3.</t>
  </si>
  <si>
    <t>Количество точек учета по обслуживаемым договорам - всего                       в том числе:</t>
  </si>
  <si>
    <t>3.1.</t>
  </si>
  <si>
    <t>по населению и приравненным к нему категориям потребителей</t>
  </si>
  <si>
    <t>3.2.</t>
  </si>
  <si>
    <t xml:space="preserve">по 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</si>
  <si>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</si>
  <si>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</si>
  <si>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</si>
  <si>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</si>
  <si>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</si>
  <si>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</si>
  <si>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</si>
  <si>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</si>
  <si>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6.2.</t>
  </si>
  <si>
    <t>Среднемесячная заработная плата на одного работника</t>
  </si>
  <si>
    <t>6.3.</t>
  </si>
  <si>
    <t>Реквизиты отраслевого тарифногосоглашения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</si>
  <si>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</si>
  <si>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</si>
  <si>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</si>
  <si>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</si>
  <si>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</si>
  <si>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</si>
  <si>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</si>
  <si>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</si>
  <si>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</si>
  <si>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</si>
  <si>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</si>
  <si>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</si>
  <si>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 xml:space="preserve">  * Базовый период - год, предшествующий расчетному периоду регулирования.</t>
  </si>
  <si>
    <t xml:space="preserve">                                                                                                                                                                     Приложение №5</t>
  </si>
  <si>
    <t>тыс. кВт*ч</t>
  </si>
  <si>
    <t>тыс. штук</t>
  </si>
  <si>
    <t>штук</t>
  </si>
  <si>
    <t>тыс. руб.</t>
  </si>
  <si>
    <t>человек</t>
  </si>
  <si>
    <t>тыс. рублей на человека</t>
  </si>
  <si>
    <t>процент</t>
  </si>
  <si>
    <t xml:space="preserve">                                     Раздел 3. Цены (тарифы) по регулируемым видам деятельности организации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</si>
  <si>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</si>
  <si>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</si>
  <si>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</si>
  <si>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</si>
  <si>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</si>
  <si>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руб./МВт*ч</t>
  </si>
  <si>
    <t xml:space="preserve">                   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</si>
  <si>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      к предложению о размере цен</t>
  </si>
  <si>
    <t xml:space="preserve">                                   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</si>
  <si>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                                       параметров регулирования</t>
  </si>
  <si>
    <t xml:space="preserve">  - </t>
  </si>
  <si>
    <t>3.4.</t>
  </si>
  <si>
    <t>величина сбытовой надбавки для тарифной группы потребителей "Прочие потребители"</t>
  </si>
  <si>
    <t>менее 670 кВт</t>
  </si>
  <si>
    <t>менее 670 к Вт</t>
  </si>
  <si>
    <t>(865-59)5-51-09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</si>
</sst>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energ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opLeftCell="A10" workbookViewId="0">
      <selection activeCell="G18" sqref="G18"/>
    </sheetView>
  </sheetViews>
  <sheetFormatPr defaultRowHeight="15"/>
  <cols>
    <col min="1" max="3" width="9.140625" style="1"/>
    <col min="4" max="4" width="11" style="1" bestFit="1" customWidth="1"/>
    <col min="5" max="16384" width="9.140625" style="1"/>
  </cols>
  <sheetData>
    <row r="1" spans="1:4" ht="17.25" customHeight="1">
      <c r="A1" s="1" t="s">
        <v>125</v>
      </c>
    </row>
    <row r="2" spans="1:4">
      <c r="A2" s="1" t="s">
        <v>126</v>
      </c>
    </row>
    <row r="3" spans="1:4">
      <c r="A3" s="1" t="s">
        <v>127</v>
      </c>
    </row>
    <row r="4" spans="1:4">
      <c r="A4" s="1" t="s">
        <v>128</v>
      </c>
    </row>
    <row r="6" spans="1:4">
      <c r="A6" s="1" t="s">
        <v>4</v>
      </c>
    </row>
    <row r="8" spans="1:4">
      <c r="A8" s="1" t="s">
        <v>5</v>
      </c>
      <c r="D8" s="1" t="s">
        <v>6</v>
      </c>
    </row>
    <row r="10" spans="1:4">
      <c r="A10" s="1" t="s">
        <v>7</v>
      </c>
      <c r="D10" s="1" t="s">
        <v>8</v>
      </c>
    </row>
    <row r="12" spans="1:4">
      <c r="A12" s="1" t="s">
        <v>9</v>
      </c>
      <c r="D12" s="1" t="s">
        <v>10</v>
      </c>
    </row>
    <row r="14" spans="1:4">
      <c r="A14" s="1" t="s">
        <v>11</v>
      </c>
      <c r="D14" s="1" t="s">
        <v>10</v>
      </c>
    </row>
    <row r="16" spans="1:4">
      <c r="A16" s="1" t="s">
        <v>12</v>
      </c>
      <c r="D16" s="1">
        <v>2624801220</v>
      </c>
    </row>
    <row r="18" spans="1:10">
      <c r="A18" s="1" t="s">
        <v>13</v>
      </c>
      <c r="D18" s="1">
        <v>262401001</v>
      </c>
      <c r="J18" s="1" t="s">
        <v>3</v>
      </c>
    </row>
    <row r="20" spans="1:10">
      <c r="A20" s="1" t="s">
        <v>14</v>
      </c>
      <c r="D20" s="1" t="s">
        <v>15</v>
      </c>
    </row>
    <row r="22" spans="1:10">
      <c r="A22" s="1" t="s">
        <v>16</v>
      </c>
      <c r="D22" s="2" t="s">
        <v>17</v>
      </c>
    </row>
    <row r="24" spans="1:10">
      <c r="A24" s="1" t="s">
        <v>18</v>
      </c>
      <c r="D24" s="1" t="s">
        <v>134</v>
      </c>
    </row>
    <row r="26" spans="1:10">
      <c r="A26" s="1" t="s">
        <v>19</v>
      </c>
      <c r="D26" s="1" t="s">
        <v>20</v>
      </c>
    </row>
  </sheetData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topLeftCell="A100" workbookViewId="0">
      <selection activeCell="I76" sqref="I76"/>
    </sheetView>
  </sheetViews>
  <sheetFormatPr defaultRowHeight="15"/>
  <cols>
    <col min="1" max="1" width="9.140625" style="3"/>
    <col min="2" max="2" width="22.7109375" style="3" customWidth="1"/>
    <col min="3" max="3" width="12" style="3" customWidth="1"/>
    <col min="4" max="4" width="25.140625" style="3" customWidth="1"/>
    <col min="5" max="5" width="19.42578125" style="3" customWidth="1"/>
    <col min="6" max="6" width="22.7109375" style="3" customWidth="1"/>
    <col min="7" max="7" width="9.42578125" style="3" bestFit="1" customWidth="1"/>
    <col min="8" max="16384" width="9.140625" style="3"/>
  </cols>
  <sheetData>
    <row r="1" spans="1:6" ht="17.25" customHeight="1">
      <c r="A1" s="3" t="s">
        <v>21</v>
      </c>
    </row>
    <row r="2" spans="1:6">
      <c r="A2" s="3" t="s">
        <v>2</v>
      </c>
    </row>
    <row r="3" spans="1:6">
      <c r="A3" s="3" t="s">
        <v>1</v>
      </c>
    </row>
    <row r="4" spans="1:6">
      <c r="A4" s="3" t="s">
        <v>0</v>
      </c>
    </row>
    <row r="6" spans="1:6">
      <c r="A6" s="3" t="s">
        <v>22</v>
      </c>
    </row>
    <row r="8" spans="1:6" ht="69" customHeight="1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</row>
    <row r="9" spans="1:6" ht="68.25" customHeight="1">
      <c r="A9" s="5" t="s">
        <v>29</v>
      </c>
      <c r="B9" s="6" t="s">
        <v>30</v>
      </c>
      <c r="C9" s="5" t="s">
        <v>111</v>
      </c>
      <c r="D9" s="5">
        <f>D10+D59+D75</f>
        <v>121402.671</v>
      </c>
      <c r="E9" s="5">
        <f t="shared" ref="E9" si="0">E10+E59+E75</f>
        <v>113238.1</v>
      </c>
      <c r="F9" s="5">
        <f>F10+F59+F75</f>
        <v>122827.29</v>
      </c>
    </row>
    <row r="10" spans="1:6" ht="60">
      <c r="A10" s="5" t="s">
        <v>31</v>
      </c>
      <c r="B10" s="6" t="s">
        <v>32</v>
      </c>
      <c r="C10" s="5" t="s">
        <v>111</v>
      </c>
      <c r="D10" s="5">
        <f>D11</f>
        <v>43700.179000000004</v>
      </c>
      <c r="E10" s="5">
        <f>E11</f>
        <v>46450</v>
      </c>
      <c r="F10" s="5">
        <f>F11</f>
        <v>46499.990000000005</v>
      </c>
    </row>
    <row r="11" spans="1:6" ht="30">
      <c r="A11" s="5" t="s">
        <v>33</v>
      </c>
      <c r="B11" s="6" t="s">
        <v>34</v>
      </c>
      <c r="C11" s="5" t="s">
        <v>111</v>
      </c>
      <c r="D11" s="5">
        <f>D12+D13</f>
        <v>43700.179000000004</v>
      </c>
      <c r="E11" s="5">
        <f>E12+E13</f>
        <v>46450</v>
      </c>
      <c r="F11" s="5">
        <f>F12+F13</f>
        <v>46499.990000000005</v>
      </c>
    </row>
    <row r="12" spans="1:6">
      <c r="A12" s="5"/>
      <c r="B12" s="5" t="s">
        <v>35</v>
      </c>
      <c r="C12" s="5" t="s">
        <v>111</v>
      </c>
      <c r="D12" s="5">
        <f>D19+D26+D47+D54</f>
        <v>21507.435000000001</v>
      </c>
      <c r="E12" s="5">
        <f t="shared" ref="E12:F12" si="1">E19+E26+E47+E54</f>
        <v>22000</v>
      </c>
      <c r="F12" s="5">
        <f t="shared" si="1"/>
        <v>22599.99</v>
      </c>
    </row>
    <row r="13" spans="1:6">
      <c r="A13" s="5"/>
      <c r="B13" s="5" t="s">
        <v>36</v>
      </c>
      <c r="C13" s="5" t="s">
        <v>111</v>
      </c>
      <c r="D13" s="5">
        <f>D20+D27+D48+D55</f>
        <v>22192.743999999999</v>
      </c>
      <c r="E13" s="5">
        <f t="shared" ref="E13:F13" si="2">E20+E27+E48+E55</f>
        <v>24449.999999999996</v>
      </c>
      <c r="F13" s="5">
        <f t="shared" si="2"/>
        <v>23900</v>
      </c>
    </row>
    <row r="14" spans="1:6" ht="20.25" customHeight="1">
      <c r="A14" s="5" t="s">
        <v>37</v>
      </c>
      <c r="B14" s="6" t="s">
        <v>38</v>
      </c>
      <c r="C14" s="5" t="s">
        <v>111</v>
      </c>
      <c r="D14" s="5">
        <v>0</v>
      </c>
      <c r="E14" s="5">
        <v>0</v>
      </c>
      <c r="F14" s="5">
        <v>0</v>
      </c>
    </row>
    <row r="15" spans="1:6">
      <c r="A15" s="5"/>
      <c r="B15" s="5" t="s">
        <v>35</v>
      </c>
      <c r="C15" s="5" t="s">
        <v>111</v>
      </c>
      <c r="D15" s="5">
        <v>0</v>
      </c>
      <c r="E15" s="5">
        <v>0</v>
      </c>
      <c r="F15" s="5">
        <v>0</v>
      </c>
    </row>
    <row r="16" spans="1:6">
      <c r="A16" s="5"/>
      <c r="B16" s="5" t="s">
        <v>36</v>
      </c>
      <c r="C16" s="5" t="s">
        <v>111</v>
      </c>
      <c r="D16" s="5">
        <v>0</v>
      </c>
      <c r="E16" s="5">
        <v>0</v>
      </c>
      <c r="F16" s="5">
        <v>0</v>
      </c>
    </row>
    <row r="17" spans="1:7" ht="150">
      <c r="A17" s="5" t="s">
        <v>39</v>
      </c>
      <c r="B17" s="6" t="s">
        <v>40</v>
      </c>
      <c r="C17" s="5" t="s">
        <v>111</v>
      </c>
      <c r="D17" s="5">
        <f>D18</f>
        <v>37977.161</v>
      </c>
      <c r="E17" s="5">
        <f>E18</f>
        <v>40292.26</v>
      </c>
      <c r="F17" s="5">
        <f>F18</f>
        <v>39898.080000000002</v>
      </c>
    </row>
    <row r="18" spans="1:7" ht="30">
      <c r="A18" s="5" t="s">
        <v>41</v>
      </c>
      <c r="B18" s="6" t="s">
        <v>34</v>
      </c>
      <c r="C18" s="5" t="s">
        <v>111</v>
      </c>
      <c r="D18" s="5">
        <f>D19+D20</f>
        <v>37977.161</v>
      </c>
      <c r="E18" s="5">
        <f>E19+E20</f>
        <v>40292.26</v>
      </c>
      <c r="F18" s="5">
        <f>F19+F20</f>
        <v>39898.080000000002</v>
      </c>
    </row>
    <row r="19" spans="1:7">
      <c r="A19" s="5"/>
      <c r="B19" s="5" t="s">
        <v>35</v>
      </c>
      <c r="C19" s="5" t="s">
        <v>111</v>
      </c>
      <c r="D19" s="9">
        <v>18598.116999999998</v>
      </c>
      <c r="E19" s="9">
        <v>19106.330000000002</v>
      </c>
      <c r="F19" s="9">
        <v>19281.68</v>
      </c>
      <c r="G19" s="7"/>
    </row>
    <row r="20" spans="1:7">
      <c r="A20" s="5"/>
      <c r="B20" s="5" t="s">
        <v>36</v>
      </c>
      <c r="C20" s="5" t="s">
        <v>111</v>
      </c>
      <c r="D20" s="9">
        <v>19379.044000000002</v>
      </c>
      <c r="E20" s="9">
        <v>21185.93</v>
      </c>
      <c r="F20" s="9">
        <v>20616.400000000001</v>
      </c>
    </row>
    <row r="21" spans="1:7" ht="30">
      <c r="A21" s="5" t="s">
        <v>42</v>
      </c>
      <c r="B21" s="6" t="s">
        <v>38</v>
      </c>
      <c r="C21" s="5" t="s">
        <v>111</v>
      </c>
      <c r="D21" s="5">
        <v>0</v>
      </c>
      <c r="E21" s="5">
        <v>0</v>
      </c>
      <c r="F21" s="5">
        <v>0</v>
      </c>
    </row>
    <row r="22" spans="1:7">
      <c r="A22" s="5"/>
      <c r="B22" s="5" t="s">
        <v>35</v>
      </c>
      <c r="C22" s="5" t="s">
        <v>111</v>
      </c>
      <c r="D22" s="5">
        <v>0</v>
      </c>
      <c r="E22" s="5">
        <v>0</v>
      </c>
      <c r="F22" s="5">
        <v>0</v>
      </c>
    </row>
    <row r="23" spans="1:7">
      <c r="A23" s="5"/>
      <c r="B23" s="5" t="s">
        <v>36</v>
      </c>
      <c r="C23" s="5" t="s">
        <v>111</v>
      </c>
      <c r="D23" s="5">
        <v>0</v>
      </c>
      <c r="E23" s="5">
        <v>0</v>
      </c>
      <c r="F23" s="5">
        <v>0</v>
      </c>
    </row>
    <row r="24" spans="1:7" ht="120">
      <c r="A24" s="5" t="s">
        <v>43</v>
      </c>
      <c r="B24" s="6" t="s">
        <v>44</v>
      </c>
      <c r="C24" s="5" t="s">
        <v>111</v>
      </c>
      <c r="D24" s="5">
        <f>D25</f>
        <v>2335.6090000000004</v>
      </c>
      <c r="E24" s="5">
        <f>E25</f>
        <v>2538.88</v>
      </c>
      <c r="F24" s="5">
        <f>F25</f>
        <v>2500</v>
      </c>
    </row>
    <row r="25" spans="1:7" ht="30">
      <c r="A25" s="5" t="s">
        <v>45</v>
      </c>
      <c r="B25" s="6" t="s">
        <v>34</v>
      </c>
      <c r="C25" s="5" t="s">
        <v>111</v>
      </c>
      <c r="D25" s="5">
        <f>D26+D27</f>
        <v>2335.6090000000004</v>
      </c>
      <c r="E25" s="5">
        <f>E26+E27</f>
        <v>2538.88</v>
      </c>
      <c r="F25" s="5">
        <f>F26+F27</f>
        <v>2500</v>
      </c>
    </row>
    <row r="26" spans="1:7">
      <c r="A26" s="5"/>
      <c r="B26" s="5" t="s">
        <v>35</v>
      </c>
      <c r="C26" s="5" t="s">
        <v>111</v>
      </c>
      <c r="D26" s="9">
        <v>1142.5930000000001</v>
      </c>
      <c r="E26" s="9">
        <v>1203.92</v>
      </c>
      <c r="F26" s="9">
        <v>1207.1500000000001</v>
      </c>
    </row>
    <row r="27" spans="1:7">
      <c r="A27" s="5"/>
      <c r="B27" s="5" t="s">
        <v>36</v>
      </c>
      <c r="C27" s="5" t="s">
        <v>111</v>
      </c>
      <c r="D27" s="9">
        <v>1193.0160000000001</v>
      </c>
      <c r="E27" s="9">
        <v>1334.96</v>
      </c>
      <c r="F27" s="9">
        <v>1292.8499999999999</v>
      </c>
    </row>
    <row r="28" spans="1:7" ht="30">
      <c r="A28" s="5" t="s">
        <v>46</v>
      </c>
      <c r="B28" s="6" t="s">
        <v>38</v>
      </c>
      <c r="C28" s="5" t="s">
        <v>111</v>
      </c>
      <c r="D28" s="5">
        <v>0</v>
      </c>
      <c r="E28" s="5">
        <v>0</v>
      </c>
      <c r="F28" s="5">
        <v>0</v>
      </c>
    </row>
    <row r="29" spans="1:7">
      <c r="A29" s="5"/>
      <c r="B29" s="5" t="s">
        <v>35</v>
      </c>
      <c r="C29" s="5" t="s">
        <v>111</v>
      </c>
      <c r="D29" s="5">
        <v>0</v>
      </c>
      <c r="E29" s="5">
        <v>0</v>
      </c>
      <c r="F29" s="5">
        <v>0</v>
      </c>
    </row>
    <row r="30" spans="1:7">
      <c r="A30" s="5"/>
      <c r="B30" s="5" t="s">
        <v>36</v>
      </c>
      <c r="C30" s="5" t="s">
        <v>111</v>
      </c>
      <c r="D30" s="5">
        <v>0</v>
      </c>
      <c r="E30" s="5">
        <v>0</v>
      </c>
      <c r="F30" s="5">
        <v>0</v>
      </c>
    </row>
    <row r="31" spans="1:7" ht="135">
      <c r="A31" s="5" t="s">
        <v>47</v>
      </c>
      <c r="B31" s="6" t="s">
        <v>48</v>
      </c>
      <c r="C31" s="5" t="s">
        <v>111</v>
      </c>
      <c r="D31" s="5">
        <v>0</v>
      </c>
      <c r="E31" s="5">
        <v>0</v>
      </c>
      <c r="F31" s="5">
        <v>0</v>
      </c>
    </row>
    <row r="32" spans="1:7" ht="30">
      <c r="A32" s="5" t="s">
        <v>49</v>
      </c>
      <c r="B32" s="6" t="s">
        <v>34</v>
      </c>
      <c r="C32" s="5" t="s">
        <v>111</v>
      </c>
      <c r="D32" s="5">
        <v>0</v>
      </c>
      <c r="E32" s="5">
        <v>0</v>
      </c>
      <c r="F32" s="5">
        <v>0</v>
      </c>
    </row>
    <row r="33" spans="1:6">
      <c r="A33" s="5"/>
      <c r="B33" s="5" t="s">
        <v>35</v>
      </c>
      <c r="C33" s="5" t="s">
        <v>111</v>
      </c>
      <c r="D33" s="5">
        <v>0</v>
      </c>
      <c r="E33" s="5">
        <v>0</v>
      </c>
      <c r="F33" s="5">
        <v>0</v>
      </c>
    </row>
    <row r="34" spans="1:6">
      <c r="A34" s="5"/>
      <c r="B34" s="5" t="s">
        <v>36</v>
      </c>
      <c r="C34" s="5" t="s">
        <v>111</v>
      </c>
      <c r="D34" s="5">
        <v>0</v>
      </c>
      <c r="E34" s="5">
        <v>0</v>
      </c>
      <c r="F34" s="5">
        <v>0</v>
      </c>
    </row>
    <row r="35" spans="1:6" ht="30">
      <c r="A35" s="5" t="s">
        <v>50</v>
      </c>
      <c r="B35" s="6" t="s">
        <v>38</v>
      </c>
      <c r="C35" s="5" t="s">
        <v>111</v>
      </c>
      <c r="D35" s="5">
        <v>0</v>
      </c>
      <c r="E35" s="5">
        <v>0</v>
      </c>
      <c r="F35" s="5">
        <v>0</v>
      </c>
    </row>
    <row r="36" spans="1:6">
      <c r="A36" s="5"/>
      <c r="B36" s="5" t="s">
        <v>35</v>
      </c>
      <c r="C36" s="5" t="s">
        <v>111</v>
      </c>
      <c r="D36" s="5">
        <v>0</v>
      </c>
      <c r="E36" s="5">
        <v>0</v>
      </c>
      <c r="F36" s="5">
        <v>0</v>
      </c>
    </row>
    <row r="37" spans="1:6">
      <c r="A37" s="5"/>
      <c r="B37" s="5" t="s">
        <v>36</v>
      </c>
      <c r="C37" s="5" t="s">
        <v>111</v>
      </c>
      <c r="D37" s="5">
        <v>0</v>
      </c>
      <c r="E37" s="5">
        <v>0</v>
      </c>
      <c r="F37" s="5">
        <v>0</v>
      </c>
    </row>
    <row r="38" spans="1:6" ht="150">
      <c r="A38" s="5" t="s">
        <v>51</v>
      </c>
      <c r="B38" s="6" t="s">
        <v>52</v>
      </c>
      <c r="C38" s="5" t="s">
        <v>111</v>
      </c>
      <c r="D38" s="5">
        <v>0</v>
      </c>
      <c r="E38" s="5">
        <v>0</v>
      </c>
      <c r="F38" s="5">
        <v>0</v>
      </c>
    </row>
    <row r="39" spans="1:6" ht="30">
      <c r="A39" s="5" t="s">
        <v>53</v>
      </c>
      <c r="B39" s="6" t="s">
        <v>34</v>
      </c>
      <c r="C39" s="5" t="s">
        <v>111</v>
      </c>
      <c r="D39" s="5">
        <v>0</v>
      </c>
      <c r="E39" s="5">
        <v>0</v>
      </c>
      <c r="F39" s="5">
        <v>0</v>
      </c>
    </row>
    <row r="40" spans="1:6">
      <c r="A40" s="5"/>
      <c r="B40" s="5" t="s">
        <v>35</v>
      </c>
      <c r="C40" s="5" t="s">
        <v>111</v>
      </c>
      <c r="D40" s="5">
        <v>0</v>
      </c>
      <c r="E40" s="5">
        <v>0</v>
      </c>
      <c r="F40" s="5">
        <v>0</v>
      </c>
    </row>
    <row r="41" spans="1:6">
      <c r="A41" s="5"/>
      <c r="B41" s="5" t="s">
        <v>36</v>
      </c>
      <c r="C41" s="5" t="s">
        <v>111</v>
      </c>
      <c r="D41" s="5">
        <v>0</v>
      </c>
      <c r="E41" s="5">
        <v>0</v>
      </c>
      <c r="F41" s="5">
        <v>0</v>
      </c>
    </row>
    <row r="42" spans="1:6" ht="30">
      <c r="A42" s="5" t="s">
        <v>54</v>
      </c>
      <c r="B42" s="6" t="s">
        <v>38</v>
      </c>
      <c r="C42" s="5" t="s">
        <v>111</v>
      </c>
      <c r="D42" s="5">
        <v>0</v>
      </c>
      <c r="E42" s="5">
        <v>0</v>
      </c>
      <c r="F42" s="5">
        <v>0</v>
      </c>
    </row>
    <row r="43" spans="1:6">
      <c r="A43" s="5"/>
      <c r="B43" s="5" t="s">
        <v>35</v>
      </c>
      <c r="C43" s="5" t="s">
        <v>111</v>
      </c>
      <c r="D43" s="5">
        <v>0</v>
      </c>
      <c r="E43" s="5">
        <v>0</v>
      </c>
      <c r="F43" s="5">
        <v>0</v>
      </c>
    </row>
    <row r="44" spans="1:6">
      <c r="A44" s="5"/>
      <c r="B44" s="5" t="s">
        <v>36</v>
      </c>
      <c r="C44" s="5" t="s">
        <v>111</v>
      </c>
      <c r="D44" s="5">
        <v>0</v>
      </c>
      <c r="E44" s="5">
        <v>0</v>
      </c>
      <c r="F44" s="5">
        <v>0</v>
      </c>
    </row>
    <row r="45" spans="1:6" ht="60">
      <c r="A45" s="5" t="s">
        <v>55</v>
      </c>
      <c r="B45" s="6" t="s">
        <v>56</v>
      </c>
      <c r="C45" s="5" t="s">
        <v>111</v>
      </c>
      <c r="D45" s="5">
        <f>D46</f>
        <v>209.072</v>
      </c>
      <c r="E45" s="5">
        <f>E46</f>
        <v>139.5</v>
      </c>
      <c r="F45" s="5">
        <f>F46</f>
        <v>438.2</v>
      </c>
    </row>
    <row r="46" spans="1:6" ht="30">
      <c r="A46" s="5" t="s">
        <v>57</v>
      </c>
      <c r="B46" s="6" t="s">
        <v>34</v>
      </c>
      <c r="C46" s="5" t="s">
        <v>111</v>
      </c>
      <c r="D46" s="5">
        <f>D47+D48</f>
        <v>209.072</v>
      </c>
      <c r="E46" s="5">
        <f>E47+E48</f>
        <v>139.5</v>
      </c>
      <c r="F46" s="5">
        <f>F47+F48</f>
        <v>438.2</v>
      </c>
    </row>
    <row r="47" spans="1:6">
      <c r="A47" s="5"/>
      <c r="B47" s="5" t="s">
        <v>35</v>
      </c>
      <c r="C47" s="5" t="s">
        <v>111</v>
      </c>
      <c r="D47" s="9">
        <v>108.541</v>
      </c>
      <c r="E47" s="9">
        <v>66.150000000000006</v>
      </c>
      <c r="F47" s="9">
        <v>227.1</v>
      </c>
    </row>
    <row r="48" spans="1:6">
      <c r="A48" s="5"/>
      <c r="B48" s="5" t="s">
        <v>36</v>
      </c>
      <c r="C48" s="5" t="s">
        <v>111</v>
      </c>
      <c r="D48" s="9">
        <v>100.53100000000001</v>
      </c>
      <c r="E48" s="9">
        <v>73.349999999999994</v>
      </c>
      <c r="F48" s="9">
        <v>211.1</v>
      </c>
    </row>
    <row r="49" spans="1:6" ht="30">
      <c r="A49" s="5" t="s">
        <v>58</v>
      </c>
      <c r="B49" s="6" t="s">
        <v>38</v>
      </c>
      <c r="C49" s="5" t="s">
        <v>111</v>
      </c>
      <c r="D49" s="5">
        <v>0</v>
      </c>
      <c r="E49" s="5">
        <v>0</v>
      </c>
      <c r="F49" s="5">
        <v>0</v>
      </c>
    </row>
    <row r="50" spans="1:6">
      <c r="A50" s="5"/>
      <c r="B50" s="5" t="s">
        <v>35</v>
      </c>
      <c r="C50" s="5" t="s">
        <v>111</v>
      </c>
      <c r="D50" s="5">
        <v>0</v>
      </c>
      <c r="E50" s="5">
        <v>0</v>
      </c>
      <c r="F50" s="5">
        <v>0</v>
      </c>
    </row>
    <row r="51" spans="1:6">
      <c r="A51" s="5"/>
      <c r="B51" s="5" t="s">
        <v>36</v>
      </c>
      <c r="C51" s="5" t="s">
        <v>111</v>
      </c>
      <c r="D51" s="5">
        <v>0</v>
      </c>
      <c r="E51" s="5">
        <v>0</v>
      </c>
      <c r="F51" s="5">
        <v>0</v>
      </c>
    </row>
    <row r="52" spans="1:6" ht="45">
      <c r="A52" s="5" t="s">
        <v>59</v>
      </c>
      <c r="B52" s="6" t="s">
        <v>60</v>
      </c>
      <c r="C52" s="5" t="s">
        <v>111</v>
      </c>
      <c r="D52" s="5">
        <f>D53</f>
        <v>3178.337</v>
      </c>
      <c r="E52" s="5">
        <f>E53</f>
        <v>3479.3599999999997</v>
      </c>
      <c r="F52" s="5">
        <f>F53</f>
        <v>3663.71</v>
      </c>
    </row>
    <row r="53" spans="1:6" ht="30">
      <c r="A53" s="5" t="s">
        <v>61</v>
      </c>
      <c r="B53" s="6" t="s">
        <v>34</v>
      </c>
      <c r="C53" s="5" t="s">
        <v>111</v>
      </c>
      <c r="D53" s="5">
        <f>D54+D55</f>
        <v>3178.337</v>
      </c>
      <c r="E53" s="5">
        <f>E54+E55</f>
        <v>3479.3599999999997</v>
      </c>
      <c r="F53" s="5">
        <f>F54+F55</f>
        <v>3663.71</v>
      </c>
    </row>
    <row r="54" spans="1:6">
      <c r="A54" s="5"/>
      <c r="B54" s="5" t="s">
        <v>35</v>
      </c>
      <c r="C54" s="5" t="s">
        <v>111</v>
      </c>
      <c r="D54" s="9">
        <v>1658.184</v>
      </c>
      <c r="E54" s="9">
        <v>1623.6</v>
      </c>
      <c r="F54" s="9">
        <v>1884.06</v>
      </c>
    </row>
    <row r="55" spans="1:6">
      <c r="A55" s="5"/>
      <c r="B55" s="5" t="s">
        <v>36</v>
      </c>
      <c r="C55" s="5" t="s">
        <v>111</v>
      </c>
      <c r="D55" s="9">
        <v>1520.153</v>
      </c>
      <c r="E55" s="9">
        <v>1855.76</v>
      </c>
      <c r="F55" s="9">
        <v>1779.65</v>
      </c>
    </row>
    <row r="56" spans="1:6" ht="30">
      <c r="A56" s="5" t="s">
        <v>62</v>
      </c>
      <c r="B56" s="6" t="s">
        <v>38</v>
      </c>
      <c r="C56" s="5" t="s">
        <v>111</v>
      </c>
      <c r="D56" s="5">
        <v>0</v>
      </c>
      <c r="E56" s="5">
        <v>0</v>
      </c>
      <c r="F56" s="5">
        <v>0</v>
      </c>
    </row>
    <row r="57" spans="1:6">
      <c r="A57" s="5"/>
      <c r="B57" s="5" t="s">
        <v>35</v>
      </c>
      <c r="C57" s="5" t="s">
        <v>111</v>
      </c>
      <c r="D57" s="5">
        <v>0</v>
      </c>
      <c r="E57" s="5">
        <v>0</v>
      </c>
      <c r="F57" s="5">
        <v>0</v>
      </c>
    </row>
    <row r="58" spans="1:6">
      <c r="A58" s="5"/>
      <c r="B58" s="5" t="s">
        <v>36</v>
      </c>
      <c r="C58" s="5" t="s">
        <v>111</v>
      </c>
      <c r="D58" s="5">
        <v>0</v>
      </c>
      <c r="E58" s="5">
        <v>0</v>
      </c>
      <c r="F58" s="5">
        <v>0</v>
      </c>
    </row>
    <row r="59" spans="1:6" ht="135">
      <c r="A59" s="5" t="s">
        <v>63</v>
      </c>
      <c r="B59" s="6" t="s">
        <v>64</v>
      </c>
      <c r="C59" s="5" t="s">
        <v>111</v>
      </c>
      <c r="D59" s="5">
        <f>D60+D63+D69+D66</f>
        <v>58721.24</v>
      </c>
      <c r="E59" s="5">
        <f t="shared" ref="E59:F59" si="3">E60+E63+E69+E66</f>
        <v>44002</v>
      </c>
      <c r="F59" s="5">
        <f t="shared" si="3"/>
        <v>56318.6</v>
      </c>
    </row>
    <row r="60" spans="1:6">
      <c r="A60" s="5"/>
      <c r="B60" s="5" t="s">
        <v>65</v>
      </c>
      <c r="C60" s="5" t="s">
        <v>111</v>
      </c>
      <c r="D60" s="5">
        <f>D61+D62</f>
        <v>0</v>
      </c>
      <c r="E60" s="5">
        <f t="shared" ref="E60:F60" si="4">E61+E62</f>
        <v>0</v>
      </c>
      <c r="F60" s="5">
        <f t="shared" si="4"/>
        <v>0</v>
      </c>
    </row>
    <row r="61" spans="1:6">
      <c r="A61" s="5"/>
      <c r="B61" s="5" t="s">
        <v>35</v>
      </c>
      <c r="C61" s="5" t="s">
        <v>111</v>
      </c>
      <c r="D61" s="9"/>
      <c r="E61" s="9"/>
      <c r="F61" s="9"/>
    </row>
    <row r="62" spans="1:6">
      <c r="A62" s="5"/>
      <c r="B62" s="5" t="s">
        <v>36</v>
      </c>
      <c r="C62" s="5" t="s">
        <v>111</v>
      </c>
      <c r="D62" s="9"/>
      <c r="E62" s="9"/>
      <c r="F62" s="9"/>
    </row>
    <row r="63" spans="1:6">
      <c r="A63" s="5"/>
      <c r="B63" s="5" t="s">
        <v>66</v>
      </c>
      <c r="C63" s="5" t="s">
        <v>111</v>
      </c>
      <c r="D63" s="5">
        <f>D64+D65</f>
        <v>0</v>
      </c>
      <c r="E63" s="5">
        <f t="shared" ref="E63:F63" si="5">E64+E65</f>
        <v>0</v>
      </c>
      <c r="F63" s="5">
        <f t="shared" si="5"/>
        <v>0</v>
      </c>
    </row>
    <row r="64" spans="1:6">
      <c r="A64" s="5"/>
      <c r="B64" s="5" t="s">
        <v>35</v>
      </c>
      <c r="C64" s="5" t="s">
        <v>111</v>
      </c>
      <c r="D64" s="9"/>
      <c r="E64" s="9"/>
      <c r="F64" s="9"/>
    </row>
    <row r="65" spans="1:6">
      <c r="A65" s="5"/>
      <c r="B65" s="5" t="s">
        <v>36</v>
      </c>
      <c r="C65" s="5" t="s">
        <v>111</v>
      </c>
      <c r="D65" s="9"/>
      <c r="E65" s="9"/>
      <c r="F65" s="9"/>
    </row>
    <row r="66" spans="1:6">
      <c r="A66" s="5"/>
      <c r="B66" s="5" t="s">
        <v>133</v>
      </c>
      <c r="C66" s="5" t="s">
        <v>111</v>
      </c>
      <c r="D66" s="9">
        <f>D67+D68</f>
        <v>42796.902999999998</v>
      </c>
      <c r="E66" s="9">
        <f t="shared" ref="E66:F66" si="6">E67+E68</f>
        <v>35829</v>
      </c>
      <c r="F66" s="9">
        <f t="shared" si="6"/>
        <v>41056</v>
      </c>
    </row>
    <row r="67" spans="1:6">
      <c r="A67" s="5"/>
      <c r="B67" s="5" t="s">
        <v>35</v>
      </c>
      <c r="C67" s="5" t="s">
        <v>111</v>
      </c>
      <c r="D67" s="9">
        <v>21177.23</v>
      </c>
      <c r="E67" s="9">
        <v>17377</v>
      </c>
      <c r="F67" s="9">
        <v>20162</v>
      </c>
    </row>
    <row r="68" spans="1:6">
      <c r="A68" s="5"/>
      <c r="B68" s="5" t="s">
        <v>36</v>
      </c>
      <c r="C68" s="5" t="s">
        <v>111</v>
      </c>
      <c r="D68" s="9">
        <v>21619.672999999999</v>
      </c>
      <c r="E68" s="9">
        <v>18452</v>
      </c>
      <c r="F68" s="9">
        <v>20894</v>
      </c>
    </row>
    <row r="69" spans="1:6">
      <c r="A69" s="5"/>
      <c r="B69" s="5" t="s">
        <v>67</v>
      </c>
      <c r="C69" s="5" t="s">
        <v>111</v>
      </c>
      <c r="D69" s="5">
        <f>D70+D71</f>
        <v>15924.337</v>
      </c>
      <c r="E69" s="5">
        <f t="shared" ref="E69:F69" si="7">E70+E71</f>
        <v>8173</v>
      </c>
      <c r="F69" s="5">
        <f t="shared" si="7"/>
        <v>15262.6</v>
      </c>
    </row>
    <row r="70" spans="1:6">
      <c r="A70" s="5"/>
      <c r="B70" s="5" t="s">
        <v>35</v>
      </c>
      <c r="C70" s="5" t="s">
        <v>111</v>
      </c>
      <c r="D70" s="9">
        <v>7863.4</v>
      </c>
      <c r="E70" s="9">
        <v>3965</v>
      </c>
      <c r="F70" s="9">
        <v>7495.1</v>
      </c>
    </row>
    <row r="71" spans="1:6">
      <c r="A71" s="5"/>
      <c r="B71" s="5" t="s">
        <v>36</v>
      </c>
      <c r="C71" s="5" t="s">
        <v>111</v>
      </c>
      <c r="D71" s="9">
        <v>8060.9369999999999</v>
      </c>
      <c r="E71" s="9">
        <v>4208</v>
      </c>
      <c r="F71" s="9">
        <v>7767.5</v>
      </c>
    </row>
    <row r="72" spans="1:6">
      <c r="A72" s="5"/>
      <c r="B72" s="5" t="s">
        <v>68</v>
      </c>
      <c r="C72" s="5" t="s">
        <v>111</v>
      </c>
      <c r="D72" s="5">
        <v>0</v>
      </c>
      <c r="E72" s="5">
        <v>0</v>
      </c>
      <c r="F72" s="5">
        <v>0</v>
      </c>
    </row>
    <row r="73" spans="1:6">
      <c r="A73" s="5"/>
      <c r="B73" s="5" t="s">
        <v>35</v>
      </c>
      <c r="C73" s="5" t="s">
        <v>111</v>
      </c>
      <c r="D73" s="5">
        <v>0</v>
      </c>
      <c r="E73" s="5">
        <v>0</v>
      </c>
      <c r="F73" s="5">
        <v>0</v>
      </c>
    </row>
    <row r="74" spans="1:6">
      <c r="A74" s="5"/>
      <c r="B74" s="5" t="s">
        <v>36</v>
      </c>
      <c r="C74" s="5" t="s">
        <v>111</v>
      </c>
      <c r="D74" s="5">
        <v>0</v>
      </c>
      <c r="E74" s="5">
        <v>0</v>
      </c>
      <c r="F74" s="5">
        <v>0</v>
      </c>
    </row>
    <row r="75" spans="1:6" ht="120">
      <c r="A75" s="5" t="s">
        <v>69</v>
      </c>
      <c r="B75" s="6" t="s">
        <v>70</v>
      </c>
      <c r="C75" s="5" t="s">
        <v>111</v>
      </c>
      <c r="D75" s="5">
        <f>D76+D77</f>
        <v>18981.252</v>
      </c>
      <c r="E75" s="5">
        <f>E76+E77</f>
        <v>22786.1</v>
      </c>
      <c r="F75" s="5">
        <f>F76+F77</f>
        <v>20008.699999999997</v>
      </c>
    </row>
    <row r="76" spans="1:6">
      <c r="A76" s="5"/>
      <c r="B76" s="5" t="s">
        <v>35</v>
      </c>
      <c r="C76" s="5" t="s">
        <v>111</v>
      </c>
      <c r="D76" s="9">
        <v>10268.741</v>
      </c>
      <c r="E76" s="9">
        <v>11298</v>
      </c>
      <c r="F76" s="9">
        <v>10743.9</v>
      </c>
    </row>
    <row r="77" spans="1:6">
      <c r="A77" s="5"/>
      <c r="B77" s="5" t="s">
        <v>36</v>
      </c>
      <c r="C77" s="5" t="s">
        <v>111</v>
      </c>
      <c r="D77" s="9">
        <v>8712.5110000000004</v>
      </c>
      <c r="E77" s="9">
        <v>11488.1</v>
      </c>
      <c r="F77" s="9">
        <v>9264.7999999999993</v>
      </c>
    </row>
    <row r="78" spans="1:6" ht="60">
      <c r="A78" s="5" t="s">
        <v>71</v>
      </c>
      <c r="B78" s="6" t="s">
        <v>72</v>
      </c>
      <c r="C78" s="5" t="s">
        <v>112</v>
      </c>
      <c r="D78" s="14">
        <v>25.736999999999998</v>
      </c>
      <c r="E78" s="14">
        <f t="shared" ref="E78:F78" si="8">E79+E80+E85</f>
        <v>25.820000000000004</v>
      </c>
      <c r="F78" s="5">
        <f t="shared" si="8"/>
        <v>25.826000000000004</v>
      </c>
    </row>
    <row r="79" spans="1:6" ht="60">
      <c r="A79" s="5" t="s">
        <v>73</v>
      </c>
      <c r="B79" s="6" t="s">
        <v>74</v>
      </c>
      <c r="C79" s="5" t="s">
        <v>112</v>
      </c>
      <c r="D79" s="5">
        <v>24.196000000000002</v>
      </c>
      <c r="E79" s="5">
        <v>24.196000000000002</v>
      </c>
      <c r="F79" s="5">
        <v>24.202000000000002</v>
      </c>
    </row>
    <row r="80" spans="1:6" ht="135">
      <c r="A80" s="5" t="s">
        <v>75</v>
      </c>
      <c r="B80" s="6" t="s">
        <v>76</v>
      </c>
      <c r="C80" s="5" t="s">
        <v>112</v>
      </c>
      <c r="D80" s="5">
        <v>1537</v>
      </c>
      <c r="E80" s="5">
        <f t="shared" ref="E80:F80" si="9">E81+E82+E83</f>
        <v>1.62</v>
      </c>
      <c r="F80" s="5">
        <f t="shared" si="9"/>
        <v>1.62</v>
      </c>
    </row>
    <row r="81" spans="1:6">
      <c r="A81" s="5"/>
      <c r="B81" s="5" t="s">
        <v>65</v>
      </c>
      <c r="C81" s="5" t="s">
        <v>112</v>
      </c>
      <c r="D81" s="5">
        <v>1.468</v>
      </c>
      <c r="E81" s="5">
        <v>1.542</v>
      </c>
      <c r="F81" s="5">
        <v>1.542</v>
      </c>
    </row>
    <row r="82" spans="1:6">
      <c r="A82" s="5"/>
      <c r="B82" s="5" t="s">
        <v>66</v>
      </c>
      <c r="C82" s="5" t="s">
        <v>112</v>
      </c>
      <c r="D82" s="5">
        <v>6.3E-2</v>
      </c>
      <c r="E82" s="5">
        <v>7.1999999999999995E-2</v>
      </c>
      <c r="F82" s="5">
        <v>7.1999999999999995E-2</v>
      </c>
    </row>
    <row r="83" spans="1:6">
      <c r="A83" s="5"/>
      <c r="B83" s="5" t="s">
        <v>67</v>
      </c>
      <c r="C83" s="5" t="s">
        <v>112</v>
      </c>
      <c r="D83" s="5">
        <v>6.0000000000000001E-3</v>
      </c>
      <c r="E83" s="5">
        <v>6.0000000000000001E-3</v>
      </c>
      <c r="F83" s="5">
        <v>6.0000000000000001E-3</v>
      </c>
    </row>
    <row r="84" spans="1:6">
      <c r="A84" s="5"/>
      <c r="B84" s="5" t="s">
        <v>68</v>
      </c>
      <c r="C84" s="5" t="s">
        <v>112</v>
      </c>
      <c r="D84" s="5">
        <v>0</v>
      </c>
      <c r="E84" s="5">
        <v>0</v>
      </c>
      <c r="F84" s="5">
        <v>0</v>
      </c>
    </row>
    <row r="85" spans="1:6" ht="120">
      <c r="A85" s="5" t="s">
        <v>77</v>
      </c>
      <c r="B85" s="6" t="s">
        <v>78</v>
      </c>
      <c r="C85" s="5" t="s">
        <v>112</v>
      </c>
      <c r="D85" s="5">
        <v>4.0000000000000001E-3</v>
      </c>
      <c r="E85" s="5">
        <v>4.0000000000000001E-3</v>
      </c>
      <c r="F85" s="5">
        <v>4.0000000000000001E-3</v>
      </c>
    </row>
    <row r="86" spans="1:6" ht="75">
      <c r="A86" s="5" t="s">
        <v>79</v>
      </c>
      <c r="B86" s="6" t="s">
        <v>80</v>
      </c>
      <c r="C86" s="8" t="s">
        <v>113</v>
      </c>
      <c r="D86" s="5">
        <v>24848</v>
      </c>
      <c r="E86" s="5">
        <v>24934</v>
      </c>
      <c r="F86" s="5">
        <v>25019</v>
      </c>
    </row>
    <row r="87" spans="1:6" ht="60">
      <c r="A87" s="5" t="s">
        <v>81</v>
      </c>
      <c r="B87" s="6" t="s">
        <v>82</v>
      </c>
      <c r="C87" s="8" t="s">
        <v>113</v>
      </c>
      <c r="D87" s="5">
        <v>22970</v>
      </c>
      <c r="E87" s="5">
        <v>23056</v>
      </c>
      <c r="F87" s="5">
        <v>23134</v>
      </c>
    </row>
    <row r="88" spans="1:6" ht="135">
      <c r="A88" s="5" t="s">
        <v>83</v>
      </c>
      <c r="B88" s="6" t="s">
        <v>84</v>
      </c>
      <c r="C88" s="8" t="s">
        <v>113</v>
      </c>
      <c r="D88" s="5">
        <v>1848</v>
      </c>
      <c r="E88" s="5">
        <v>1850</v>
      </c>
      <c r="F88" s="5">
        <v>1855</v>
      </c>
    </row>
    <row r="89" spans="1:6">
      <c r="A89" s="5"/>
      <c r="B89" s="5" t="s">
        <v>65</v>
      </c>
      <c r="C89" s="8" t="s">
        <v>113</v>
      </c>
      <c r="D89" s="5"/>
      <c r="E89" s="5"/>
      <c r="F89" s="5"/>
    </row>
    <row r="90" spans="1:6">
      <c r="A90" s="5"/>
      <c r="B90" s="5" t="s">
        <v>66</v>
      </c>
      <c r="C90" s="8" t="s">
        <v>113</v>
      </c>
      <c r="D90" s="5"/>
      <c r="E90" s="5"/>
      <c r="F90" s="5"/>
    </row>
    <row r="91" spans="1:6">
      <c r="A91" s="5"/>
      <c r="B91" s="5" t="s">
        <v>133</v>
      </c>
      <c r="C91" s="8" t="s">
        <v>113</v>
      </c>
      <c r="D91" s="5">
        <v>1833</v>
      </c>
      <c r="E91" s="5">
        <v>1835</v>
      </c>
      <c r="F91" s="5">
        <v>1840</v>
      </c>
    </row>
    <row r="92" spans="1:6">
      <c r="A92" s="5"/>
      <c r="B92" s="5" t="s">
        <v>67</v>
      </c>
      <c r="C92" s="8" t="s">
        <v>113</v>
      </c>
      <c r="D92" s="5">
        <v>15</v>
      </c>
      <c r="E92" s="5">
        <v>15</v>
      </c>
      <c r="F92" s="5">
        <v>15</v>
      </c>
    </row>
    <row r="93" spans="1:6">
      <c r="A93" s="5"/>
      <c r="B93" s="5" t="s">
        <v>68</v>
      </c>
      <c r="C93" s="8" t="s">
        <v>113</v>
      </c>
      <c r="D93" s="5">
        <v>0</v>
      </c>
      <c r="E93" s="5">
        <v>0</v>
      </c>
      <c r="F93" s="5">
        <v>0</v>
      </c>
    </row>
    <row r="94" spans="1:6" ht="30">
      <c r="A94" s="5" t="s">
        <v>85</v>
      </c>
      <c r="B94" s="6" t="s">
        <v>86</v>
      </c>
      <c r="C94" s="8" t="s">
        <v>113</v>
      </c>
      <c r="D94" s="5">
        <f>D86</f>
        <v>24848</v>
      </c>
      <c r="E94" s="5">
        <f t="shared" ref="E94:F94" si="10">E86</f>
        <v>24934</v>
      </c>
      <c r="F94" s="5">
        <f t="shared" si="10"/>
        <v>25019</v>
      </c>
    </row>
    <row r="95" spans="1:6" ht="60">
      <c r="A95" s="5" t="s">
        <v>87</v>
      </c>
      <c r="B95" s="6" t="s">
        <v>88</v>
      </c>
      <c r="C95" s="5" t="s">
        <v>114</v>
      </c>
      <c r="D95" s="5">
        <v>33808</v>
      </c>
      <c r="E95" s="5">
        <v>48610.44</v>
      </c>
      <c r="F95" s="5">
        <v>75451</v>
      </c>
    </row>
    <row r="96" spans="1:6" ht="75">
      <c r="A96" s="5" t="s">
        <v>89</v>
      </c>
      <c r="B96" s="6" t="s">
        <v>90</v>
      </c>
      <c r="C96" s="5"/>
      <c r="D96" s="5"/>
      <c r="E96" s="5"/>
      <c r="F96" s="5"/>
    </row>
    <row r="97" spans="1:6" ht="30">
      <c r="A97" s="5" t="s">
        <v>91</v>
      </c>
      <c r="B97" s="6" t="s">
        <v>92</v>
      </c>
      <c r="C97" s="5" t="s">
        <v>115</v>
      </c>
      <c r="D97" s="5">
        <v>30</v>
      </c>
      <c r="E97" s="5">
        <v>30</v>
      </c>
      <c r="F97" s="5">
        <v>31</v>
      </c>
    </row>
    <row r="98" spans="1:6" ht="45">
      <c r="A98" s="5" t="s">
        <v>93</v>
      </c>
      <c r="B98" s="6" t="s">
        <v>94</v>
      </c>
      <c r="C98" s="4" t="s">
        <v>116</v>
      </c>
      <c r="D98" s="5">
        <v>37.628</v>
      </c>
      <c r="E98" s="5">
        <v>39.133000000000003</v>
      </c>
      <c r="F98" s="5">
        <v>40.698</v>
      </c>
    </row>
    <row r="99" spans="1:6" ht="60">
      <c r="A99" s="5" t="s">
        <v>95</v>
      </c>
      <c r="B99" s="6" t="s">
        <v>96</v>
      </c>
      <c r="C99" s="5"/>
      <c r="D99" s="5"/>
      <c r="E99" s="5"/>
      <c r="F99" s="5"/>
    </row>
    <row r="100" spans="1:6" ht="45">
      <c r="A100" s="5" t="s">
        <v>97</v>
      </c>
      <c r="B100" s="6" t="s">
        <v>98</v>
      </c>
      <c r="C100" s="5" t="s">
        <v>114</v>
      </c>
      <c r="D100" s="5">
        <v>18</v>
      </c>
      <c r="E100" s="5">
        <v>936.48</v>
      </c>
      <c r="F100" s="5">
        <v>5181</v>
      </c>
    </row>
    <row r="101" spans="1:6" ht="30">
      <c r="A101" s="5" t="s">
        <v>99</v>
      </c>
      <c r="B101" s="6" t="s">
        <v>100</v>
      </c>
      <c r="C101" s="5" t="s">
        <v>114</v>
      </c>
      <c r="D101" s="5">
        <v>623</v>
      </c>
      <c r="E101" s="5">
        <v>3777.95</v>
      </c>
      <c r="F101" s="5">
        <v>10638</v>
      </c>
    </row>
    <row r="102" spans="1:6" ht="30">
      <c r="A102" s="5" t="s">
        <v>101</v>
      </c>
      <c r="B102" s="6" t="s">
        <v>102</v>
      </c>
      <c r="C102" s="5" t="s">
        <v>114</v>
      </c>
      <c r="D102" s="5">
        <v>8134</v>
      </c>
      <c r="E102" s="5">
        <v>966.53</v>
      </c>
      <c r="F102" s="5">
        <v>6026</v>
      </c>
    </row>
    <row r="103" spans="1:6" ht="30">
      <c r="A103" s="5" t="s">
        <v>103</v>
      </c>
      <c r="B103" s="6" t="s">
        <v>104</v>
      </c>
      <c r="C103" s="5" t="s">
        <v>114</v>
      </c>
      <c r="D103" s="5">
        <v>8603</v>
      </c>
      <c r="E103" s="5">
        <v>966.53</v>
      </c>
      <c r="F103" s="5">
        <v>6026</v>
      </c>
    </row>
    <row r="104" spans="1:6" ht="75">
      <c r="A104" s="5" t="s">
        <v>105</v>
      </c>
      <c r="B104" s="6" t="s">
        <v>106</v>
      </c>
      <c r="C104" s="5" t="s">
        <v>117</v>
      </c>
      <c r="D104" s="11">
        <v>1.6</v>
      </c>
      <c r="E104" s="11">
        <v>2</v>
      </c>
      <c r="F104" s="11">
        <v>7.9</v>
      </c>
    </row>
    <row r="105" spans="1:6" ht="120">
      <c r="A105" s="5" t="s">
        <v>107</v>
      </c>
      <c r="B105" s="6" t="s">
        <v>108</v>
      </c>
      <c r="C105" s="5"/>
      <c r="D105" s="8" t="s">
        <v>129</v>
      </c>
      <c r="E105" s="8" t="s">
        <v>129</v>
      </c>
      <c r="F105" s="8" t="s">
        <v>129</v>
      </c>
    </row>
    <row r="107" spans="1:6">
      <c r="A107" s="3" t="s">
        <v>109</v>
      </c>
    </row>
  </sheetData>
  <pageMargins left="0.31496062992125984" right="0.31496062992125984" top="0.35433070866141736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16" workbookViewId="0">
      <selection sqref="A1:XFD1048576"/>
    </sheetView>
  </sheetViews>
  <sheetFormatPr defaultRowHeight="15"/>
  <cols>
    <col min="1" max="1" width="9.140625" style="3"/>
    <col min="2" max="2" width="31.42578125" style="3" customWidth="1"/>
    <col min="3" max="3" width="26.42578125" style="3" customWidth="1"/>
    <col min="4" max="16384" width="9.140625" style="3"/>
  </cols>
  <sheetData>
    <row r="1" spans="1:9" ht="17.25" customHeight="1">
      <c r="A1" s="3" t="s">
        <v>110</v>
      </c>
    </row>
    <row r="2" spans="1:9">
      <c r="A2" s="3" t="s">
        <v>2</v>
      </c>
    </row>
    <row r="3" spans="1:9">
      <c r="A3" s="3" t="s">
        <v>1</v>
      </c>
    </row>
    <row r="4" spans="1:9">
      <c r="A4" s="3" t="s">
        <v>0</v>
      </c>
    </row>
    <row r="6" spans="1:9">
      <c r="A6" s="3" t="s">
        <v>118</v>
      </c>
    </row>
    <row r="8" spans="1:9" ht="72" customHeight="1">
      <c r="A8" s="10" t="s">
        <v>23</v>
      </c>
      <c r="B8" s="10" t="s">
        <v>24</v>
      </c>
      <c r="C8" s="10" t="s">
        <v>25</v>
      </c>
      <c r="D8" s="10" t="s">
        <v>26</v>
      </c>
      <c r="E8" s="10"/>
      <c r="F8" s="10" t="s">
        <v>27</v>
      </c>
      <c r="G8" s="10"/>
      <c r="H8" s="10" t="s">
        <v>28</v>
      </c>
      <c r="I8" s="10"/>
    </row>
    <row r="9" spans="1:9" ht="48" customHeight="1">
      <c r="A9" s="10"/>
      <c r="B9" s="10"/>
      <c r="C9" s="10"/>
      <c r="D9" s="4" t="s">
        <v>35</v>
      </c>
      <c r="E9" s="4" t="s">
        <v>36</v>
      </c>
      <c r="F9" s="4" t="s">
        <v>35</v>
      </c>
      <c r="G9" s="4" t="s">
        <v>36</v>
      </c>
      <c r="H9" s="4" t="s">
        <v>35</v>
      </c>
      <c r="I9" s="4" t="s">
        <v>36</v>
      </c>
    </row>
    <row r="10" spans="1:9">
      <c r="A10" s="5" t="s">
        <v>79</v>
      </c>
      <c r="B10" s="5" t="s">
        <v>119</v>
      </c>
      <c r="C10" s="4"/>
      <c r="D10" s="5"/>
      <c r="E10" s="5"/>
      <c r="F10" s="5"/>
      <c r="G10" s="5"/>
      <c r="H10" s="5"/>
      <c r="I10" s="5"/>
    </row>
    <row r="11" spans="1:9" ht="75">
      <c r="A11" s="5" t="s">
        <v>81</v>
      </c>
      <c r="B11" s="6" t="s">
        <v>120</v>
      </c>
      <c r="C11" s="4" t="s">
        <v>124</v>
      </c>
      <c r="D11" s="11">
        <v>303</v>
      </c>
      <c r="E11" s="11">
        <v>303</v>
      </c>
      <c r="F11" s="11">
        <v>260</v>
      </c>
      <c r="G11" s="11">
        <v>310</v>
      </c>
      <c r="H11" s="11">
        <v>310</v>
      </c>
      <c r="I11" s="11">
        <v>982.9</v>
      </c>
    </row>
    <row r="12" spans="1:9" ht="105">
      <c r="A12" s="5" t="s">
        <v>83</v>
      </c>
      <c r="B12" s="6" t="s">
        <v>121</v>
      </c>
      <c r="C12" s="4" t="s">
        <v>124</v>
      </c>
      <c r="D12" s="5">
        <v>260.25</v>
      </c>
      <c r="E12" s="5">
        <v>260.25</v>
      </c>
      <c r="F12" s="5">
        <v>260.25</v>
      </c>
      <c r="G12" s="5">
        <v>873.07</v>
      </c>
      <c r="H12" s="5">
        <v>873.07</v>
      </c>
      <c r="I12" s="5">
        <v>882.5</v>
      </c>
    </row>
    <row r="13" spans="1:9" ht="30">
      <c r="A13" s="5" t="s">
        <v>122</v>
      </c>
      <c r="B13" s="6" t="s">
        <v>123</v>
      </c>
      <c r="C13" s="4" t="s">
        <v>117</v>
      </c>
      <c r="D13" s="5"/>
      <c r="E13" s="5"/>
      <c r="F13" s="5"/>
      <c r="G13" s="5"/>
      <c r="H13" s="5"/>
      <c r="I13" s="5"/>
    </row>
    <row r="14" spans="1:9">
      <c r="A14" s="5"/>
      <c r="B14" s="5" t="s">
        <v>65</v>
      </c>
      <c r="C14" s="4" t="s">
        <v>117</v>
      </c>
      <c r="D14" s="11"/>
      <c r="E14" s="11"/>
      <c r="F14" s="11"/>
      <c r="G14" s="11"/>
      <c r="H14" s="11"/>
      <c r="I14" s="5"/>
    </row>
    <row r="15" spans="1:9">
      <c r="A15" s="5"/>
      <c r="B15" s="5" t="s">
        <v>66</v>
      </c>
      <c r="C15" s="4" t="s">
        <v>117</v>
      </c>
      <c r="D15" s="5"/>
      <c r="E15" s="5"/>
      <c r="F15" s="5"/>
      <c r="G15" s="5"/>
      <c r="H15" s="5"/>
      <c r="I15" s="5"/>
    </row>
    <row r="16" spans="1:9">
      <c r="A16" s="5"/>
      <c r="B16" s="5" t="s">
        <v>67</v>
      </c>
      <c r="C16" s="4" t="s">
        <v>117</v>
      </c>
      <c r="D16" s="5"/>
      <c r="E16" s="5"/>
      <c r="F16" s="5"/>
      <c r="G16" s="5"/>
      <c r="H16" s="5"/>
      <c r="I16" s="5"/>
    </row>
    <row r="17" spans="1:9">
      <c r="A17" s="5"/>
      <c r="B17" s="5" t="s">
        <v>68</v>
      </c>
      <c r="C17" s="4" t="s">
        <v>117</v>
      </c>
      <c r="D17" s="5"/>
      <c r="E17" s="5"/>
      <c r="F17" s="5"/>
      <c r="G17" s="5"/>
      <c r="H17" s="5"/>
      <c r="I17" s="5"/>
    </row>
    <row r="18" spans="1:9" ht="60">
      <c r="A18" s="5" t="s">
        <v>130</v>
      </c>
      <c r="B18" s="6" t="s">
        <v>131</v>
      </c>
      <c r="C18" s="4" t="s">
        <v>124</v>
      </c>
      <c r="D18" s="5"/>
      <c r="E18" s="5"/>
      <c r="F18" s="5"/>
      <c r="G18" s="5"/>
      <c r="H18" s="5"/>
      <c r="I18" s="5"/>
    </row>
    <row r="19" spans="1:9">
      <c r="A19" s="5"/>
      <c r="B19" s="5" t="s">
        <v>65</v>
      </c>
      <c r="C19" s="4" t="s">
        <v>124</v>
      </c>
      <c r="D19" s="5"/>
      <c r="E19" s="11"/>
      <c r="F19" s="11"/>
      <c r="G19" s="11"/>
      <c r="H19" s="11"/>
      <c r="I19" s="5"/>
    </row>
    <row r="20" spans="1:9">
      <c r="A20" s="5"/>
      <c r="B20" s="5" t="s">
        <v>66</v>
      </c>
      <c r="C20" s="4" t="s">
        <v>124</v>
      </c>
      <c r="D20" s="5"/>
      <c r="E20" s="5"/>
      <c r="F20" s="5"/>
      <c r="G20" s="11"/>
      <c r="H20" s="11"/>
      <c r="I20" s="5"/>
    </row>
    <row r="21" spans="1:9">
      <c r="A21" s="5"/>
      <c r="B21" s="5" t="s">
        <v>132</v>
      </c>
      <c r="C21" s="4" t="s">
        <v>124</v>
      </c>
      <c r="D21" s="11">
        <v>209</v>
      </c>
      <c r="E21" s="11">
        <v>369</v>
      </c>
      <c r="F21" s="11">
        <v>369</v>
      </c>
      <c r="G21" s="11">
        <v>677</v>
      </c>
      <c r="H21" s="11">
        <v>677</v>
      </c>
      <c r="I21" s="11">
        <v>1.393</v>
      </c>
    </row>
    <row r="22" spans="1:9">
      <c r="A22" s="5"/>
      <c r="B22" s="5" t="s">
        <v>67</v>
      </c>
      <c r="C22" s="4" t="s">
        <v>124</v>
      </c>
      <c r="D22" s="11">
        <v>268</v>
      </c>
      <c r="E22" s="11">
        <v>272</v>
      </c>
      <c r="F22" s="11">
        <v>272</v>
      </c>
      <c r="G22" s="11">
        <v>226</v>
      </c>
      <c r="H22" s="11">
        <v>226</v>
      </c>
      <c r="I22" s="11">
        <v>486.5</v>
      </c>
    </row>
    <row r="23" spans="1:9">
      <c r="A23" s="5"/>
      <c r="B23" s="5" t="s">
        <v>68</v>
      </c>
      <c r="C23" s="4" t="s">
        <v>124</v>
      </c>
      <c r="D23" s="11">
        <v>70</v>
      </c>
      <c r="E23" s="11">
        <v>123</v>
      </c>
      <c r="F23" s="11">
        <v>123</v>
      </c>
      <c r="G23" s="11">
        <v>226</v>
      </c>
      <c r="H23" s="11">
        <v>226</v>
      </c>
      <c r="I23" s="11">
        <v>464.3</v>
      </c>
    </row>
    <row r="24" spans="1:9">
      <c r="A24" s="12"/>
      <c r="B24" s="12"/>
      <c r="C24" s="13"/>
      <c r="D24" s="12"/>
      <c r="E24" s="12"/>
      <c r="F24" s="12"/>
      <c r="G24" s="12"/>
      <c r="H24" s="12"/>
      <c r="I24" s="12"/>
    </row>
    <row r="26" spans="1:9">
      <c r="A26" s="3" t="s">
        <v>109</v>
      </c>
    </row>
  </sheetData>
  <mergeCells count="6">
    <mergeCell ref="H8:I8"/>
    <mergeCell ref="A8:A9"/>
    <mergeCell ref="B8:B9"/>
    <mergeCell ref="C8:C9"/>
    <mergeCell ref="D8:E8"/>
    <mergeCell ref="F8:G8"/>
  </mergeCells>
  <pageMargins left="0" right="0" top="0.15748031496062992" bottom="0.15748031496062992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3</vt:lpstr>
      <vt:lpstr>приложение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2020-06-01T11:14:31Z</dcterms:modified>
</cp:coreProperties>
</file>